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opro\Downloads\"/>
    </mc:Choice>
  </mc:AlternateContent>
  <xr:revisionPtr revIDLastSave="0" documentId="13_ncr:1_{39D7A9C7-D1EC-4466-B058-CD2898DF61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  <sheet name="utregn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2" l="1"/>
  <c r="E55" i="2"/>
  <c r="H54" i="2"/>
  <c r="B66" i="2"/>
  <c r="C66" i="2" s="1"/>
  <c r="B65" i="2"/>
  <c r="C65" i="2" s="1"/>
  <c r="B49" i="2"/>
  <c r="C49" i="2" s="1"/>
  <c r="E37" i="2" s="1"/>
  <c r="C48" i="2"/>
  <c r="E38" i="2" s="1"/>
  <c r="B48" i="2"/>
  <c r="C32" i="2"/>
  <c r="B32" i="2"/>
  <c r="B31" i="2"/>
  <c r="C31" i="2" s="1"/>
  <c r="E4" i="2"/>
  <c r="H3" i="2"/>
  <c r="E3" i="2"/>
  <c r="E21" i="2" l="1"/>
  <c r="E20" i="2"/>
  <c r="H20" i="2" s="1"/>
  <c r="H37" i="2"/>
</calcChain>
</file>

<file path=xl/sharedStrings.xml><?xml version="1.0" encoding="utf-8"?>
<sst xmlns="http://schemas.openxmlformats.org/spreadsheetml/2006/main" count="57" uniqueCount="18">
  <si>
    <t>Gjennomsnittlige antall foreldrepengedager for menn i forhold til gjennomsnittlige antall foreldrepengedager for kvinner.</t>
  </si>
  <si>
    <t>Kilde: NAV. Oppdateres årlig – anslag 1. kvartal</t>
  </si>
  <si>
    <t>Gjennomsnittlig antall foreldrepengedager</t>
  </si>
  <si>
    <t>Hovedkategori</t>
  </si>
  <si>
    <t>Dager</t>
  </si>
  <si>
    <t>Vektet gjennomsnitt</t>
  </si>
  <si>
    <t>Menns vektet gjennomsnitt/kvinners vektet gjennomsnitt</t>
  </si>
  <si>
    <t>år</t>
  </si>
  <si>
    <t>Menn</t>
  </si>
  <si>
    <t>Menn med 80 % dekningsgrad foreldrepenger i løpet av året 2013-2022. Alder. Gjennomsnittlig antall dager. https://www.nav.no/no/nav-og-samfunn/statistikk/familie-statistikk/tabeller/foreldrepenger-2022.menn.gjennomsnittlig-antall-dager.alder</t>
  </si>
  <si>
    <t>Kvinner</t>
  </si>
  <si>
    <t>Menn med 100 % dekningsgrad foreldrepenger i løpet av året 2013-2022. Alder. Gjennomsnittlig antall dager. https://www.nav.no/no/nav-og-samfunn/statistikk/familie-statistikk/tabeller/foreldrepenger-2022.menn.gjennomsnittlig-antall-dager.alder</t>
  </si>
  <si>
    <t>Kvinner med 80 % dekningsgrad foreldrepenger i løpet av året 2013-2022. Alder. Gjennomsnittlig antall dager.</t>
  </si>
  <si>
    <t>Kvinner med 100 % dekningsgrad foreldrepenger i løpet av året 2013-2022. Alder. Gjennomsnittlig antall dager.</t>
  </si>
  <si>
    <t>Andel</t>
  </si>
  <si>
    <t>År</t>
  </si>
  <si>
    <t xml:space="preserve">Kvinner med 80% dekningsgrad. Andel. </t>
  </si>
  <si>
    <t xml:space="preserve">Kvinner med 100% dekningsgrad. Andel.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</si>
</sst>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162327"/>
      <name val="Calibri"/>
      <family val="2"/>
      <scheme val="minor"/>
    </font>
    <font>
      <u val="double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/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"/>
  <sheetViews>
    <sheetView tabSelected="1" workbookViewId="0">
      <selection activeCell="E28" sqref="E28"/>
    </sheetView>
  </sheetViews>
  <sheetFormatPr baseColWidth="10" defaultColWidth="9.140625" defaultRowHeight="15" x14ac:dyDescent="0.25"/>
  <cols>
    <col min="1" max="1" width="26.28515625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4" spans="1:14" x14ac:dyDescent="0.25">
      <c r="A4" s="1" t="s">
        <v>3</v>
      </c>
      <c r="B4" s="1">
        <v>2013</v>
      </c>
      <c r="C4" s="1">
        <v>2014</v>
      </c>
      <c r="D4" s="1">
        <v>2015</v>
      </c>
      <c r="E4" s="1">
        <v>2016</v>
      </c>
      <c r="F4" s="1">
        <v>2017</v>
      </c>
      <c r="G4" s="1">
        <v>2018</v>
      </c>
      <c r="H4" s="1">
        <v>2019</v>
      </c>
      <c r="I4" s="1">
        <v>2020</v>
      </c>
      <c r="J4" s="1">
        <v>2021</v>
      </c>
      <c r="K4" s="1">
        <v>2022</v>
      </c>
      <c r="L4" s="1">
        <v>2023</v>
      </c>
      <c r="M4" s="1">
        <v>2024</v>
      </c>
      <c r="N4" s="1">
        <v>2025</v>
      </c>
    </row>
    <row r="5" spans="1:14" x14ac:dyDescent="0.25">
      <c r="A5" s="4" t="s">
        <v>2</v>
      </c>
      <c r="B5" s="2">
        <v>40.1</v>
      </c>
      <c r="C5" s="2">
        <v>43.1</v>
      </c>
      <c r="D5" s="2">
        <v>40.1</v>
      </c>
      <c r="E5" s="2">
        <v>37.1</v>
      </c>
      <c r="F5" s="2">
        <v>37.5</v>
      </c>
      <c r="G5" s="2">
        <v>38.6</v>
      </c>
      <c r="H5" s="2">
        <v>49.1</v>
      </c>
      <c r="I5" s="2">
        <v>57.6</v>
      </c>
      <c r="J5" s="2">
        <v>58</v>
      </c>
      <c r="K5" s="2">
        <v>60</v>
      </c>
      <c r="L5" s="2">
        <v>58.4</v>
      </c>
      <c r="M5" s="2">
        <v>58.7</v>
      </c>
      <c r="N5" s="2">
        <v>52.4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93700-2539-42D2-9655-54F940AF89B8}">
  <dimension ref="A2:H66"/>
  <sheetViews>
    <sheetView topLeftCell="A34" workbookViewId="0">
      <selection activeCell="E55" sqref="E55"/>
    </sheetView>
  </sheetViews>
  <sheetFormatPr baseColWidth="10" defaultRowHeight="15" x14ac:dyDescent="0.25"/>
  <sheetData>
    <row r="2" spans="1:8" x14ac:dyDescent="0.25">
      <c r="A2" t="s">
        <v>4</v>
      </c>
      <c r="E2" t="s">
        <v>5</v>
      </c>
      <c r="H2" t="s">
        <v>6</v>
      </c>
    </row>
    <row r="3" spans="1:8" x14ac:dyDescent="0.25">
      <c r="A3" t="s">
        <v>7</v>
      </c>
      <c r="B3">
        <v>2022</v>
      </c>
      <c r="D3" t="s">
        <v>8</v>
      </c>
      <c r="E3">
        <f>(B4*C14)+(B5*C15)</f>
        <v>60.414000000000001</v>
      </c>
      <c r="H3" s="3">
        <f>E3/E4</f>
        <v>0.60038161111442367</v>
      </c>
    </row>
    <row r="4" spans="1:8" x14ac:dyDescent="0.25">
      <c r="A4" t="s">
        <v>9</v>
      </c>
      <c r="B4">
        <v>66</v>
      </c>
      <c r="D4" t="s">
        <v>10</v>
      </c>
      <c r="E4">
        <f>(B6*C14)+(B7*C15)</f>
        <v>100.626</v>
      </c>
    </row>
    <row r="5" spans="1:8" x14ac:dyDescent="0.25">
      <c r="A5" t="s">
        <v>11</v>
      </c>
      <c r="B5">
        <v>59</v>
      </c>
    </row>
    <row r="6" spans="1:8" x14ac:dyDescent="0.25">
      <c r="A6" t="s">
        <v>12</v>
      </c>
      <c r="B6">
        <v>111</v>
      </c>
    </row>
    <row r="7" spans="1:8" x14ac:dyDescent="0.25">
      <c r="A7" t="s">
        <v>13</v>
      </c>
      <c r="B7">
        <v>98</v>
      </c>
    </row>
    <row r="11" spans="1:8" x14ac:dyDescent="0.25">
      <c r="A11" t="s">
        <v>14</v>
      </c>
    </row>
    <row r="13" spans="1:8" x14ac:dyDescent="0.25">
      <c r="A13" t="s">
        <v>15</v>
      </c>
      <c r="B13">
        <v>2022</v>
      </c>
      <c r="C13">
        <v>2022</v>
      </c>
    </row>
    <row r="14" spans="1:8" x14ac:dyDescent="0.25">
      <c r="A14" t="s">
        <v>16</v>
      </c>
      <c r="B14">
        <v>20.2</v>
      </c>
      <c r="C14">
        <v>0.20200000000000001</v>
      </c>
    </row>
    <row r="15" spans="1:8" x14ac:dyDescent="0.25">
      <c r="A15" t="s">
        <v>17</v>
      </c>
      <c r="B15">
        <v>79.8</v>
      </c>
      <c r="C15">
        <v>0.79800000000000004</v>
      </c>
    </row>
    <row r="19" spans="1:8" x14ac:dyDescent="0.25">
      <c r="E19" t="s">
        <v>5</v>
      </c>
      <c r="H19" t="s">
        <v>6</v>
      </c>
    </row>
    <row r="20" spans="1:8" x14ac:dyDescent="0.25">
      <c r="A20" t="s">
        <v>7</v>
      </c>
      <c r="B20">
        <v>2023</v>
      </c>
      <c r="D20" t="s">
        <v>8</v>
      </c>
      <c r="E20">
        <f>(B21*C31)+(B22*C32)</f>
        <v>61.210526315789473</v>
      </c>
      <c r="H20" s="3">
        <f>E20/E21</f>
        <v>0.5841285786037167</v>
      </c>
    </row>
    <row r="21" spans="1:8" x14ac:dyDescent="0.25">
      <c r="A21" t="s">
        <v>9</v>
      </c>
      <c r="B21">
        <v>65</v>
      </c>
      <c r="D21" t="s">
        <v>10</v>
      </c>
      <c r="E21">
        <f>(B23*C31)+(B24*C32)</f>
        <v>104.78947368421052</v>
      </c>
    </row>
    <row r="22" spans="1:8" x14ac:dyDescent="0.25">
      <c r="A22" t="s">
        <v>11</v>
      </c>
      <c r="B22">
        <v>57</v>
      </c>
    </row>
    <row r="23" spans="1:8" x14ac:dyDescent="0.25">
      <c r="A23" t="s">
        <v>12</v>
      </c>
      <c r="B23">
        <v>110</v>
      </c>
    </row>
    <row r="24" spans="1:8" x14ac:dyDescent="0.25">
      <c r="A24" t="s">
        <v>13</v>
      </c>
      <c r="B24">
        <v>99</v>
      </c>
    </row>
    <row r="28" spans="1:8" x14ac:dyDescent="0.25">
      <c r="A28" t="s">
        <v>14</v>
      </c>
    </row>
    <row r="30" spans="1:8" x14ac:dyDescent="0.25">
      <c r="A30" t="s">
        <v>15</v>
      </c>
      <c r="B30">
        <v>2023</v>
      </c>
      <c r="C30">
        <v>2023</v>
      </c>
    </row>
    <row r="31" spans="1:8" x14ac:dyDescent="0.25">
      <c r="A31" t="s">
        <v>16</v>
      </c>
      <c r="B31">
        <f>B23/(B23+B24)*100</f>
        <v>52.631578947368418</v>
      </c>
      <c r="C31">
        <f>B31/100</f>
        <v>0.52631578947368418</v>
      </c>
    </row>
    <row r="32" spans="1:8" x14ac:dyDescent="0.25">
      <c r="A32" t="s">
        <v>17</v>
      </c>
      <c r="B32">
        <f>B24/(B23+B24)*100</f>
        <v>47.368421052631575</v>
      </c>
      <c r="C32">
        <f>B32/100</f>
        <v>0.47368421052631576</v>
      </c>
    </row>
    <row r="36" spans="1:8" x14ac:dyDescent="0.25">
      <c r="E36" t="s">
        <v>5</v>
      </c>
      <c r="H36" t="s">
        <v>6</v>
      </c>
    </row>
    <row r="37" spans="1:8" x14ac:dyDescent="0.25">
      <c r="A37" t="s">
        <v>7</v>
      </c>
      <c r="B37">
        <v>2024</v>
      </c>
      <c r="D37" t="s">
        <v>8</v>
      </c>
      <c r="E37">
        <f>(B38*C48)+(B39*C49)</f>
        <v>59.009950248756219</v>
      </c>
      <c r="H37" s="3">
        <f>E37/E38</f>
        <v>0.58714915103212706</v>
      </c>
    </row>
    <row r="38" spans="1:8" x14ac:dyDescent="0.25">
      <c r="A38" t="s">
        <v>9</v>
      </c>
      <c r="B38">
        <v>61</v>
      </c>
      <c r="D38" t="s">
        <v>10</v>
      </c>
      <c r="E38">
        <f>(B40*C48)+(B41*C49)</f>
        <v>100.50248756218906</v>
      </c>
    </row>
    <row r="39" spans="1:8" x14ac:dyDescent="0.25">
      <c r="A39" t="s">
        <v>11</v>
      </c>
      <c r="B39">
        <v>57</v>
      </c>
    </row>
    <row r="40" spans="1:8" x14ac:dyDescent="0.25">
      <c r="A40" t="s">
        <v>12</v>
      </c>
      <c r="B40">
        <v>101</v>
      </c>
    </row>
    <row r="41" spans="1:8" x14ac:dyDescent="0.25">
      <c r="A41" t="s">
        <v>13</v>
      </c>
      <c r="B41">
        <v>100</v>
      </c>
    </row>
    <row r="45" spans="1:8" x14ac:dyDescent="0.25">
      <c r="A45" t="s">
        <v>14</v>
      </c>
    </row>
    <row r="47" spans="1:8" x14ac:dyDescent="0.25">
      <c r="A47" t="s">
        <v>15</v>
      </c>
      <c r="B47">
        <v>2024</v>
      </c>
      <c r="C47">
        <v>2024</v>
      </c>
    </row>
    <row r="48" spans="1:8" x14ac:dyDescent="0.25">
      <c r="A48" t="s">
        <v>16</v>
      </c>
      <c r="B48">
        <f>B40/(B40+B41)*100</f>
        <v>50.248756218905477</v>
      </c>
      <c r="C48">
        <f>B48/100</f>
        <v>0.50248756218905477</v>
      </c>
    </row>
    <row r="49" spans="1:8" x14ac:dyDescent="0.25">
      <c r="A49" t="s">
        <v>17</v>
      </c>
      <c r="B49">
        <f>B41/(B40+B41)*100</f>
        <v>49.75124378109453</v>
      </c>
      <c r="C49">
        <f>B49/100</f>
        <v>0.49751243781094528</v>
      </c>
    </row>
    <row r="53" spans="1:8" x14ac:dyDescent="0.25">
      <c r="E53" t="s">
        <v>5</v>
      </c>
      <c r="H53" t="s">
        <v>6</v>
      </c>
    </row>
    <row r="54" spans="1:8" x14ac:dyDescent="0.25">
      <c r="A54" t="s">
        <v>7</v>
      </c>
      <c r="B54">
        <v>2025</v>
      </c>
      <c r="D54" t="s">
        <v>8</v>
      </c>
      <c r="E54">
        <f>(B55*C65)+(B56*C66)</f>
        <v>57.870370370370367</v>
      </c>
      <c r="H54" s="3">
        <f>E54/E55</f>
        <v>0.52432885906040261</v>
      </c>
    </row>
    <row r="55" spans="1:8" x14ac:dyDescent="0.25">
      <c r="A55" t="s">
        <v>9</v>
      </c>
      <c r="B55">
        <v>60</v>
      </c>
      <c r="D55" t="s">
        <v>10</v>
      </c>
      <c r="E55">
        <f>(B57*C65)+(B58*C66)</f>
        <v>110.37037037037038</v>
      </c>
    </row>
    <row r="56" spans="1:8" x14ac:dyDescent="0.25">
      <c r="A56" t="s">
        <v>11</v>
      </c>
      <c r="B56">
        <v>55</v>
      </c>
    </row>
    <row r="57" spans="1:8" x14ac:dyDescent="0.25">
      <c r="A57" t="s">
        <v>12</v>
      </c>
      <c r="B57">
        <v>124</v>
      </c>
    </row>
    <row r="58" spans="1:8" x14ac:dyDescent="0.25">
      <c r="A58" t="s">
        <v>13</v>
      </c>
      <c r="B58">
        <v>92</v>
      </c>
    </row>
    <row r="62" spans="1:8" x14ac:dyDescent="0.25">
      <c r="A62" t="s">
        <v>14</v>
      </c>
    </row>
    <row r="64" spans="1:8" x14ac:dyDescent="0.25">
      <c r="A64" t="s">
        <v>15</v>
      </c>
      <c r="B64">
        <v>2025</v>
      </c>
    </row>
    <row r="65" spans="1:3" x14ac:dyDescent="0.25">
      <c r="A65" t="s">
        <v>16</v>
      </c>
      <c r="B65">
        <f>B57/(B57+B58)*100</f>
        <v>57.407407407407405</v>
      </c>
      <c r="C65">
        <f>B65/100</f>
        <v>0.57407407407407407</v>
      </c>
    </row>
    <row r="66" spans="1:3" x14ac:dyDescent="0.25">
      <c r="A66" t="s">
        <v>17</v>
      </c>
      <c r="B66">
        <f>B58/(B57+B58)*100</f>
        <v>42.592592592592595</v>
      </c>
      <c r="C66">
        <f>B66/100</f>
        <v>0.42592592592592593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utregning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Sophia Bertelsen Rodrigues Eusébio</dc:creator>
  <cp:lastModifiedBy>Sophia Bertelsen Rodrigues Eusébio</cp:lastModifiedBy>
  <dcterms:created xsi:type="dcterms:W3CDTF">2015-06-05T18:19:34Z</dcterms:created>
  <dcterms:modified xsi:type="dcterms:W3CDTF">2026-03-03T09:34:45Z</dcterms:modified>
</cp:coreProperties>
</file>